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0" windowHeight="13890" tabRatio="626" activeTab="0"/>
  </bookViews>
  <sheets>
    <sheet name="Base" sheetId="1" r:id="rId1"/>
  </sheets>
  <definedNames>
    <definedName name="_xlnm.Print_Area" localSheetId="0">'Base'!$A$1:$I$99</definedName>
    <definedName name="_xlnm.Print_Titles" localSheetId="0">'Base'!$1:$1</definedName>
  </definedNames>
  <calcPr fullCalcOnLoad="1"/>
</workbook>
</file>

<file path=xl/sharedStrings.xml><?xml version="1.0" encoding="utf-8"?>
<sst xmlns="http://schemas.openxmlformats.org/spreadsheetml/2006/main" count="302" uniqueCount="211">
  <si>
    <t>UNIT PRICE LABOR</t>
  </si>
  <si>
    <t>UNIT PRICE MATERIAL</t>
  </si>
  <si>
    <t>TOTAL UNIT PRICE</t>
  </si>
  <si>
    <t>ITEM TOTAL</t>
  </si>
  <si>
    <t>UNIT OF MEASURE</t>
  </si>
  <si>
    <t>DESCRIPTION</t>
  </si>
  <si>
    <t>QTY</t>
  </si>
  <si>
    <t>REF. NO.</t>
  </si>
  <si>
    <t>ITEM NO.</t>
  </si>
  <si>
    <t>Informal Total Contract A - Site Work:</t>
  </si>
  <si>
    <t>103s05001</t>
  </si>
  <si>
    <t>BONDS AND INSURANCES, AS PER PLAN</t>
  </si>
  <si>
    <t>LS</t>
  </si>
  <si>
    <t>201E11000</t>
  </si>
  <si>
    <t>CLEARING AND GRUBBING</t>
  </si>
  <si>
    <t>202E20010</t>
  </si>
  <si>
    <t>HEADWALL REMOVED</t>
  </si>
  <si>
    <t>EACH</t>
  </si>
  <si>
    <t>202E23001</t>
  </si>
  <si>
    <t>PAVEMENT REMOVED, AS PER PLAN</t>
  </si>
  <si>
    <t>SY</t>
  </si>
  <si>
    <t>202E30000</t>
  </si>
  <si>
    <t>WALK REMOVED</t>
  </si>
  <si>
    <t>SF</t>
  </si>
  <si>
    <t>202E32000</t>
  </si>
  <si>
    <t>CURB REMOVED</t>
  </si>
  <si>
    <t>FT</t>
  </si>
  <si>
    <t>202E35100</t>
  </si>
  <si>
    <t>PIPE REMOVED, 24 INCH AND UNDER</t>
  </si>
  <si>
    <t>202e35663</t>
  </si>
  <si>
    <t>UNDERGROUND ELECTRIC CONDUIT ABANDONED, AS PER PLAN</t>
  </si>
  <si>
    <t>202E58100</t>
  </si>
  <si>
    <t>CATCH BASIN REMOVED</t>
  </si>
  <si>
    <t>202E75400</t>
  </si>
  <si>
    <t>LIGHT POLE REMOVED</t>
  </si>
  <si>
    <t>202E75500</t>
  </si>
  <si>
    <t>LIGHT POLE FOUNDATION REMOVED</t>
  </si>
  <si>
    <t>203E10000</t>
  </si>
  <si>
    <t>EXCAVATION</t>
  </si>
  <si>
    <t>CY</t>
  </si>
  <si>
    <t>203E20000</t>
  </si>
  <si>
    <t>EMBANKMENT</t>
  </si>
  <si>
    <t>203s80612</t>
  </si>
  <si>
    <t>SPECIAL - BIORETENTION CELL, AS PER PLAN</t>
  </si>
  <si>
    <t>204E10000</t>
  </si>
  <si>
    <t>SUBGRADE COMPACTION</t>
  </si>
  <si>
    <t>204e13130</t>
  </si>
  <si>
    <t xml:space="preserve">EXCAVATION OF SUBGRADE AND EMBANKMENT WITH GRANULAR MATERIAL, CCS, FABRIC, AS PER PLAN, CONTINGENCY, AS DIRECTED </t>
  </si>
  <si>
    <t>204E45000</t>
  </si>
  <si>
    <t>PROOF ROLLING</t>
  </si>
  <si>
    <t>HOUR</t>
  </si>
  <si>
    <t>207s98021</t>
  </si>
  <si>
    <t>TEMPORARY EROSION CONTROL, AS PER PLAN</t>
  </si>
  <si>
    <t>252E01500</t>
  </si>
  <si>
    <t>FULL DEPTH PAVEMENT SAWING</t>
  </si>
  <si>
    <t>301E46000</t>
  </si>
  <si>
    <t>ASPHALT CONCRETE BASE, PG64-22</t>
  </si>
  <si>
    <t>304E20001</t>
  </si>
  <si>
    <t>AGGREGATE BASE, AS PER PLAN</t>
  </si>
  <si>
    <t>407E10000</t>
  </si>
  <si>
    <t>TACK COAT</t>
  </si>
  <si>
    <t>GAL</t>
  </si>
  <si>
    <t>441E50001</t>
  </si>
  <si>
    <t>ASPHALT CONCRETE SURFACE COURSE, TYPE 1, (448), PG64-22, AS PER PLAN</t>
  </si>
  <si>
    <t>441E50300</t>
  </si>
  <si>
    <t>ASPHALT CONCRETE INTERMEDIATE COURSE, TYPE 2, (448)</t>
  </si>
  <si>
    <t>450s00010</t>
  </si>
  <si>
    <t>SPECIAL - CONCRETE SEALING SURFACE TREATMENT, SINAK, AS PER PLAN</t>
  </si>
  <si>
    <t>451E14011</t>
  </si>
  <si>
    <t xml:space="preserve">9" REINFORCED CONCRETE PAVEMENT, CLASS QC1, AS PER PLAN
</t>
  </si>
  <si>
    <t>601E28101</t>
  </si>
  <si>
    <t>DUMPED ROCK FILL, AS PER PLAN</t>
  </si>
  <si>
    <t>602e20301</t>
  </si>
  <si>
    <t>HEADWALL, AS PER PLAN</t>
  </si>
  <si>
    <t>605E05111</t>
  </si>
  <si>
    <t>4 INCH SHALLOW PIPE UNDERDRAIN WITH FABRIC WRAP, AS PER PLAN</t>
  </si>
  <si>
    <t>607e98016</t>
  </si>
  <si>
    <t>FENCE MISC: TEMPORARY SAFETY FENCE - 6' CHAIN LINK</t>
  </si>
  <si>
    <t>608E13001</t>
  </si>
  <si>
    <t>6 INCH CONCRETE WALK, AS PER PLAN</t>
  </si>
  <si>
    <t>608e13301</t>
  </si>
  <si>
    <t>6 INCH CONCRETE WALK, WITH INTEGRAL VEHICULAR CURB, AS PER PLAN</t>
  </si>
  <si>
    <t>608E52001</t>
  </si>
  <si>
    <t>CURB RAMP, AS PER PLAN</t>
  </si>
  <si>
    <t>609E14001</t>
  </si>
  <si>
    <t>CURB, TYPE 2-A, AS PER PLAN</t>
  </si>
  <si>
    <t>609E26000</t>
  </si>
  <si>
    <t>CURB, TYPE 6</t>
  </si>
  <si>
    <t>609E30001</t>
  </si>
  <si>
    <t>CURB, TYPE 8, AS PER PLAN</t>
  </si>
  <si>
    <t>611E00100</t>
  </si>
  <si>
    <t xml:space="preserve">4" CONDUIT, TYPE B </t>
  </si>
  <si>
    <t>611E00406</t>
  </si>
  <si>
    <t xml:space="preserve">4" CONDUIT, TYPE F </t>
  </si>
  <si>
    <t>611e00408</t>
  </si>
  <si>
    <t>4" CONDUIT, TYPE F, PERFORATED</t>
  </si>
  <si>
    <t>611s01797</t>
  </si>
  <si>
    <t>STORM SEWER CLEAN OUT, AS PER PLAN</t>
  </si>
  <si>
    <t>611e02611</t>
  </si>
  <si>
    <t xml:space="preserve">8" SANITARY SEWER, AS PER PLAN </t>
  </si>
  <si>
    <t>611E04400</t>
  </si>
  <si>
    <t xml:space="preserve">12" CONDUIT, TYPE B </t>
  </si>
  <si>
    <t>611E05900</t>
  </si>
  <si>
    <t xml:space="preserve">15" CONDUIT, TYPE B </t>
  </si>
  <si>
    <t>611E07400</t>
  </si>
  <si>
    <t xml:space="preserve">18" CONDUIT, TYPE B </t>
  </si>
  <si>
    <t>611E98450</t>
  </si>
  <si>
    <t xml:space="preserve">CATCH BASIN, NO. 2-2A </t>
  </si>
  <si>
    <t>611E98470</t>
  </si>
  <si>
    <t xml:space="preserve">CATCH BASIN, NO. 2-2B </t>
  </si>
  <si>
    <t>611e98624</t>
  </si>
  <si>
    <t>CATCH BASIN CURB INLET, AS PER PLAN</t>
  </si>
  <si>
    <t>611e99318</t>
  </si>
  <si>
    <t>18 INCH DRAIN BASIN, PRE-FABRICATED, ENGINEERED PVC DRAINAGE STRUCTURE, AS PER PLAN</t>
  </si>
  <si>
    <t>611e99516</t>
  </si>
  <si>
    <t>TYPE "A" SANITARY MANHOLE, AS PER PLAN</t>
  </si>
  <si>
    <t>611e99695</t>
  </si>
  <si>
    <t>MANHOLE, MISC.: CONNECTION TO EXISTING MANHOLE</t>
  </si>
  <si>
    <t>614E11000</t>
  </si>
  <si>
    <t>MAINTAINING TRAFFIC</t>
  </si>
  <si>
    <t>622E40020</t>
  </si>
  <si>
    <t>PORTABLE CONCRETE BARRIER, 32 INCH</t>
  </si>
  <si>
    <t>623E10000</t>
  </si>
  <si>
    <t>CONSTRUCTION LAYOUT STAKES AND SURVEYING</t>
  </si>
  <si>
    <t>624E10000</t>
  </si>
  <si>
    <t>MOBILIZATION</t>
  </si>
  <si>
    <t>625e02880</t>
  </si>
  <si>
    <t>LIGHT POLE, AS PER PLAN</t>
  </si>
  <si>
    <t>625E10600</t>
  </si>
  <si>
    <t>LIGHT POLE ANCHOR L-BOLTS</t>
  </si>
  <si>
    <t>625e13945</t>
  </si>
  <si>
    <t>LIGHT POLE FOUNDATION, 18 INCH X 4' DEEP, AS PER PLAN</t>
  </si>
  <si>
    <t>625e14254</t>
  </si>
  <si>
    <t>LIGHT POLE FOUNDATION, 30 INCH X 4' DEEP, WITH 3' BOLLARD, AS PER PLAN</t>
  </si>
  <si>
    <t>625E23304</t>
  </si>
  <si>
    <t>NO. 8 AWG 600 VOLT DISTRIBUTION CABLE</t>
  </si>
  <si>
    <t>625E23306</t>
  </si>
  <si>
    <t>NO. 10 AWG 600 VOLT DISTRIBUTION CABLE</t>
  </si>
  <si>
    <t>625e23396</t>
  </si>
  <si>
    <t>NO. 6 AWG, BARE</t>
  </si>
  <si>
    <t>625E23410</t>
  </si>
  <si>
    <t>NO. 12 AWG POLE AND BRACKET CABLE</t>
  </si>
  <si>
    <t>625e25012</t>
  </si>
  <si>
    <t>CONDUIT, 3/4 INCH, 725.051</t>
  </si>
  <si>
    <t>625e25104</t>
  </si>
  <si>
    <t>CONDUIT, 1 INCH,725.051</t>
  </si>
  <si>
    <t>625E25304</t>
  </si>
  <si>
    <t>CONDUIT, 1-1/2 INCH, 725.051</t>
  </si>
  <si>
    <t>625E25604</t>
  </si>
  <si>
    <t>CONDUIT, 4 INCH, 725.051</t>
  </si>
  <si>
    <t>625E25940</t>
  </si>
  <si>
    <t>CONDUIT, MISC.:   PULL WIRE</t>
  </si>
  <si>
    <t>625e27622</t>
  </si>
  <si>
    <t>LUMINAIRE AND BRACKET ARM, LED, TYPE 2 DISTRIBUTION, AS PER PLAN</t>
  </si>
  <si>
    <t>625e27624</t>
  </si>
  <si>
    <t>LUMINAIRE AND BRACKET ARM, LED, TYPE 4 FORWARD THROW DISTRIBUTION, AS PER PLAN</t>
  </si>
  <si>
    <t>625E29001</t>
  </si>
  <si>
    <t>TRENCH, AS PER PLAN</t>
  </si>
  <si>
    <t>625e31441</t>
  </si>
  <si>
    <t>PULL BOX, AS PER PLAN</t>
  </si>
  <si>
    <t>625e31610</t>
  </si>
  <si>
    <t>PULL BOX, MISC.:  PULL BOX REMOVED AND REINSTALLED, AS PER PLAN</t>
  </si>
  <si>
    <t>625E32000</t>
  </si>
  <si>
    <t>GROUND ROD</t>
  </si>
  <si>
    <t>625e36007</t>
  </si>
  <si>
    <t>PLASTIC CAUTION TAPE, WITH METAL TRACER, AS PER PLAN</t>
  </si>
  <si>
    <t>630e80150</t>
  </si>
  <si>
    <t>SIGN, FLAT SHEET, WITH MOUNTING POST</t>
  </si>
  <si>
    <t>638e00010</t>
  </si>
  <si>
    <t>ABANDON EXISTING WATER MAIN, AS PER PLAN</t>
  </si>
  <si>
    <t>638E00100</t>
  </si>
  <si>
    <t>4 INCH WATER MAIN DUCTILE IRON PIPE ANSI CLASS 52, PUSH-ON JOINTS AND PUSH-ON FITTINGS</t>
  </si>
  <si>
    <t>638E02400</t>
  </si>
  <si>
    <t>12 INCH WATER MAIN DUCTILE IRON PIPE ANSI CLASS 52, PUSH-ON JOINTS AND PUSH-ON FITTINGS</t>
  </si>
  <si>
    <t>638E05101</t>
  </si>
  <si>
    <t>2 INCH COPPER SERVICE BRANCH, AS PER PLAN</t>
  </si>
  <si>
    <t>638e05114</t>
  </si>
  <si>
    <t>2 INCH CORP STOP AND TAP AND CURB STOP AND VALVE BOX, AS PER PLAN</t>
  </si>
  <si>
    <t>638E09800</t>
  </si>
  <si>
    <t>12 INCH X 12 INCH TAPPING SLEEVE, VALVE AND VALVE BOX</t>
  </si>
  <si>
    <t>638e10205</t>
  </si>
  <si>
    <t>6 INCH FIRE HYDRANT ASSEMBLY, INCLUDING 6 INCH VALVE AND VALVE BOX, AS PER PLAN</t>
  </si>
  <si>
    <t>638e10795</t>
  </si>
  <si>
    <t>4 INCH STAND PIPE CONNECTION WITH 5 INCH STORZ FITTING, AS PER PLAN</t>
  </si>
  <si>
    <t>638e11222</t>
  </si>
  <si>
    <t>1.5 INCH WATER METER SETTING WITH METER IDLER (YOKE) AND METER BOX, AS PER PLAN</t>
  </si>
  <si>
    <t>642e00010</t>
  </si>
  <si>
    <t>TRAFFIC PAINT, AS PER PLAN</t>
  </si>
  <si>
    <t>659E10001</t>
  </si>
  <si>
    <t>SEEDING AND MULCHING, AS PER PLAN</t>
  </si>
  <si>
    <t>661e13200</t>
  </si>
  <si>
    <t>ORNAMENTAL GRASS, AS PER PLAN</t>
  </si>
  <si>
    <t>661E14001</t>
  </si>
  <si>
    <t>PERENNIALS, AS PER PLAN</t>
  </si>
  <si>
    <t>661E20020</t>
  </si>
  <si>
    <t>DECIDUOUS SHRUB, 18 INCH HEIGHT</t>
  </si>
  <si>
    <t>661E20040</t>
  </si>
  <si>
    <t>DECIDUOUS SHRUB, 2' HEIGHT</t>
  </si>
  <si>
    <t>661e40025</t>
  </si>
  <si>
    <t>DECIDUOUS TREE, 8' HEIGHT, AS PER PLAN</t>
  </si>
  <si>
    <t>661E40100</t>
  </si>
  <si>
    <t>DECIDUOUS TREE, 2-1/2 INCH CALIPER</t>
  </si>
  <si>
    <t>661E50121</t>
  </si>
  <si>
    <t xml:space="preserve">EVERGREEN TREE, 6' HEIGHT, AS PER PLAN </t>
  </si>
  <si>
    <t>680e43101</t>
  </si>
  <si>
    <t>COMPLETE IRRIGATION SYSTEM</t>
  </si>
  <si>
    <t>999s99996</t>
  </si>
  <si>
    <t>999s99998</t>
  </si>
  <si>
    <t>CONTINGENCY/DISCRETIONARY ALLOWANCE</t>
  </si>
  <si>
    <t>__Sanitary - City of Willoughby__ UTILITY COMPANY CHARGES ALLOWANCE</t>
  </si>
  <si>
    <t>-----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</si>
</sst>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)"/>
    <numFmt numFmtId="170" formatCode="0.0%"/>
    <numFmt numFmtId="171" formatCode="0.00_)"/>
    <numFmt numFmtId="172" formatCode="mm/dd/yy_)"/>
    <numFmt numFmtId="173" formatCode="mmmm\ d\,\ yyyy"/>
    <numFmt numFmtId="174" formatCode="0.0"/>
    <numFmt numFmtId="175" formatCode="[$-409]dddd\,\ mmmm\ dd\,\ yyyy"/>
    <numFmt numFmtId="176" formatCode="[$-409]h:mm:ss\ AM/PM"/>
    <numFmt numFmtId="177" formatCode="#,###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40" fontId="4" fillId="0" borderId="10" xfId="0" applyNumberFormat="1" applyFont="1" applyBorder="1" applyAlignment="1">
      <alignment horizontal="right"/>
    </xf>
    <xf numFmtId="11" fontId="4" fillId="0" borderId="10" xfId="0" applyNumberFormat="1" applyFont="1" applyBorder="1" applyAlignment="1">
      <alignment horizontal="center" wrapText="1"/>
    </xf>
    <xf numFmtId="8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8" fontId="8" fillId="0" borderId="10" xfId="0" applyNumberFormat="1" applyFont="1" applyBorder="1" applyAlignment="1" quotePrefix="1">
      <alignment horizontal="center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view="pageLayout" zoomScaleNormal="80" workbookViewId="0" topLeftCell="A1">
      <selection activeCell="F2" sqref="F2"/>
    </sheetView>
  </sheetViews>
  <sheetFormatPr defaultColWidth="9.140625" defaultRowHeight="12.75"/>
  <cols>
    <col min="1" max="1" width="6.8515625" style="2" customWidth="1"/>
    <col min="2" max="2" width="15.28125" style="2" customWidth="1"/>
    <col min="3" max="3" width="67.28125" style="1" customWidth="1"/>
    <col min="4" max="4" width="10.421875" style="1" customWidth="1"/>
    <col min="5" max="5" width="12.140625" style="2" customWidth="1"/>
    <col min="6" max="6" width="15.8515625" style="3" customWidth="1"/>
    <col min="7" max="7" width="15.7109375" style="3" customWidth="1"/>
    <col min="8" max="8" width="15.7109375" style="14" customWidth="1"/>
    <col min="9" max="9" width="20.57421875" style="15" customWidth="1"/>
    <col min="10" max="10" width="3.28125" style="13" customWidth="1"/>
    <col min="11" max="16384" width="9.140625" style="13" customWidth="1"/>
  </cols>
  <sheetData>
    <row r="1" spans="1:9" s="11" customFormat="1" ht="40.5" customHeight="1">
      <c r="A1" s="16" t="s">
        <v>7</v>
      </c>
      <c r="B1" s="16" t="s">
        <v>8</v>
      </c>
      <c r="C1" s="17" t="s">
        <v>5</v>
      </c>
      <c r="D1" s="18" t="s">
        <v>6</v>
      </c>
      <c r="E1" s="17" t="s">
        <v>4</v>
      </c>
      <c r="F1" s="17" t="s">
        <v>0</v>
      </c>
      <c r="G1" s="17" t="s">
        <v>1</v>
      </c>
      <c r="H1" s="19" t="s">
        <v>2</v>
      </c>
      <c r="I1" s="19" t="s">
        <v>3</v>
      </c>
    </row>
    <row r="2" spans="1:10" ht="28.5" customHeight="1">
      <c r="A2" s="10">
        <v>1</v>
      </c>
      <c r="B2" s="8" t="s">
        <v>10</v>
      </c>
      <c r="C2" s="20" t="s">
        <v>11</v>
      </c>
      <c r="D2" s="7">
        <v>1</v>
      </c>
      <c r="E2" s="4" t="s">
        <v>12</v>
      </c>
      <c r="F2" s="9"/>
      <c r="G2" s="9"/>
      <c r="H2" s="21">
        <f>+F2+G2</f>
        <v>0</v>
      </c>
      <c r="I2" s="22">
        <f>ROUND(+D2*H2,2)</f>
        <v>0</v>
      </c>
      <c r="J2" s="12"/>
    </row>
    <row r="3" spans="1:10" ht="28.5" customHeight="1">
      <c r="A3" s="10">
        <f>+A2+1</f>
        <v>2</v>
      </c>
      <c r="B3" s="8" t="s">
        <v>13</v>
      </c>
      <c r="C3" s="6" t="s">
        <v>14</v>
      </c>
      <c r="D3" s="7">
        <v>1</v>
      </c>
      <c r="E3" s="4" t="s">
        <v>12</v>
      </c>
      <c r="F3" s="9"/>
      <c r="G3" s="9"/>
      <c r="H3" s="21">
        <f>+F3+G3</f>
        <v>0</v>
      </c>
      <c r="I3" s="22">
        <f>ROUND(+D3*H3,2)</f>
        <v>0</v>
      </c>
      <c r="J3" s="12"/>
    </row>
    <row r="4" spans="1:10" ht="28.5" customHeight="1">
      <c r="A4" s="10">
        <f aca="true" t="shared" si="0" ref="A4:A91">+A3+1</f>
        <v>3</v>
      </c>
      <c r="B4" s="8" t="s">
        <v>15</v>
      </c>
      <c r="C4" s="6" t="s">
        <v>16</v>
      </c>
      <c r="D4" s="7">
        <v>2</v>
      </c>
      <c r="E4" s="4" t="s">
        <v>17</v>
      </c>
      <c r="F4" s="9"/>
      <c r="G4" s="9"/>
      <c r="H4" s="21">
        <f>+F4+G4</f>
        <v>0</v>
      </c>
      <c r="I4" s="22">
        <f>ROUND(+D4*H4,2)</f>
        <v>0</v>
      </c>
      <c r="J4" s="12"/>
    </row>
    <row r="5" spans="1:10" ht="28.5" customHeight="1">
      <c r="A5" s="10">
        <f t="shared" si="0"/>
        <v>4</v>
      </c>
      <c r="B5" s="8" t="s">
        <v>18</v>
      </c>
      <c r="C5" s="6" t="s">
        <v>19</v>
      </c>
      <c r="D5" s="7">
        <v>6850</v>
      </c>
      <c r="E5" s="4" t="s">
        <v>20</v>
      </c>
      <c r="F5" s="9"/>
      <c r="G5" s="9"/>
      <c r="H5" s="21">
        <f>+F5+G5</f>
        <v>0</v>
      </c>
      <c r="I5" s="22">
        <f>ROUND(+D5*H5,2)</f>
        <v>0</v>
      </c>
      <c r="J5" s="12"/>
    </row>
    <row r="6" spans="1:10" ht="28.5" customHeight="1">
      <c r="A6" s="10">
        <f t="shared" si="0"/>
        <v>5</v>
      </c>
      <c r="B6" s="8" t="s">
        <v>21</v>
      </c>
      <c r="C6" s="6" t="s">
        <v>22</v>
      </c>
      <c r="D6" s="7">
        <v>557</v>
      </c>
      <c r="E6" s="4" t="s">
        <v>23</v>
      </c>
      <c r="F6" s="9"/>
      <c r="G6" s="9"/>
      <c r="H6" s="21">
        <f aca="true" t="shared" si="1" ref="H6:H67">+F6+G6</f>
        <v>0</v>
      </c>
      <c r="I6" s="22">
        <f aca="true" t="shared" si="2" ref="I6:I67">ROUND(+D6*H6,2)</f>
        <v>0</v>
      </c>
      <c r="J6" s="12"/>
    </row>
    <row r="7" spans="1:10" ht="28.5" customHeight="1">
      <c r="A7" s="10">
        <f t="shared" si="0"/>
        <v>6</v>
      </c>
      <c r="B7" s="8" t="s">
        <v>24</v>
      </c>
      <c r="C7" s="6" t="s">
        <v>25</v>
      </c>
      <c r="D7" s="7">
        <v>485</v>
      </c>
      <c r="E7" s="4" t="s">
        <v>26</v>
      </c>
      <c r="F7" s="9"/>
      <c r="G7" s="9"/>
      <c r="H7" s="21">
        <f t="shared" si="1"/>
        <v>0</v>
      </c>
      <c r="I7" s="22">
        <f t="shared" si="2"/>
        <v>0</v>
      </c>
      <c r="J7" s="12"/>
    </row>
    <row r="8" spans="1:10" ht="28.5" customHeight="1">
      <c r="A8" s="10">
        <f t="shared" si="0"/>
        <v>7</v>
      </c>
      <c r="B8" s="8" t="s">
        <v>27</v>
      </c>
      <c r="C8" s="6" t="s">
        <v>28</v>
      </c>
      <c r="D8" s="7">
        <v>328</v>
      </c>
      <c r="E8" s="4" t="s">
        <v>26</v>
      </c>
      <c r="F8" s="9"/>
      <c r="G8" s="9"/>
      <c r="H8" s="21">
        <f t="shared" si="1"/>
        <v>0</v>
      </c>
      <c r="I8" s="22">
        <f t="shared" si="2"/>
        <v>0</v>
      </c>
      <c r="J8" s="12"/>
    </row>
    <row r="9" spans="1:10" ht="28.5" customHeight="1">
      <c r="A9" s="10">
        <f t="shared" si="0"/>
        <v>8</v>
      </c>
      <c r="B9" s="8" t="s">
        <v>29</v>
      </c>
      <c r="C9" s="6" t="s">
        <v>30</v>
      </c>
      <c r="D9" s="7">
        <v>1</v>
      </c>
      <c r="E9" s="4" t="s">
        <v>12</v>
      </c>
      <c r="F9" s="9"/>
      <c r="G9" s="9"/>
      <c r="H9" s="21">
        <f t="shared" si="1"/>
        <v>0</v>
      </c>
      <c r="I9" s="22">
        <f t="shared" si="2"/>
        <v>0</v>
      </c>
      <c r="J9" s="12"/>
    </row>
    <row r="10" spans="1:10" ht="28.5" customHeight="1">
      <c r="A10" s="10">
        <f t="shared" si="0"/>
        <v>9</v>
      </c>
      <c r="B10" s="8" t="s">
        <v>31</v>
      </c>
      <c r="C10" s="6" t="s">
        <v>32</v>
      </c>
      <c r="D10" s="7">
        <v>1</v>
      </c>
      <c r="E10" s="4" t="s">
        <v>17</v>
      </c>
      <c r="F10" s="9"/>
      <c r="G10" s="9"/>
      <c r="H10" s="21">
        <f t="shared" si="1"/>
        <v>0</v>
      </c>
      <c r="I10" s="22">
        <f t="shared" si="2"/>
        <v>0</v>
      </c>
      <c r="J10" s="12"/>
    </row>
    <row r="11" spans="1:10" ht="28.5" customHeight="1">
      <c r="A11" s="10">
        <f t="shared" si="0"/>
        <v>10</v>
      </c>
      <c r="B11" s="8" t="s">
        <v>33</v>
      </c>
      <c r="C11" s="6" t="s">
        <v>34</v>
      </c>
      <c r="D11" s="7">
        <v>3</v>
      </c>
      <c r="E11" s="4" t="s">
        <v>17</v>
      </c>
      <c r="F11" s="9"/>
      <c r="G11" s="9"/>
      <c r="H11" s="21">
        <f t="shared" si="1"/>
        <v>0</v>
      </c>
      <c r="I11" s="22">
        <f t="shared" si="2"/>
        <v>0</v>
      </c>
      <c r="J11" s="12"/>
    </row>
    <row r="12" spans="1:10" ht="28.5" customHeight="1">
      <c r="A12" s="10">
        <f t="shared" si="0"/>
        <v>11</v>
      </c>
      <c r="B12" s="8" t="s">
        <v>35</v>
      </c>
      <c r="C12" s="6" t="s">
        <v>36</v>
      </c>
      <c r="D12" s="7">
        <v>3</v>
      </c>
      <c r="E12" s="4" t="s">
        <v>17</v>
      </c>
      <c r="F12" s="9"/>
      <c r="G12" s="9"/>
      <c r="H12" s="21">
        <f t="shared" si="1"/>
        <v>0</v>
      </c>
      <c r="I12" s="22">
        <f t="shared" si="2"/>
        <v>0</v>
      </c>
      <c r="J12" s="12"/>
    </row>
    <row r="13" spans="1:10" ht="28.5" customHeight="1">
      <c r="A13" s="10">
        <f t="shared" si="0"/>
        <v>12</v>
      </c>
      <c r="B13" s="8" t="s">
        <v>37</v>
      </c>
      <c r="C13" s="6" t="s">
        <v>38</v>
      </c>
      <c r="D13" s="7">
        <v>3600</v>
      </c>
      <c r="E13" s="4" t="s">
        <v>39</v>
      </c>
      <c r="F13" s="9"/>
      <c r="G13" s="9"/>
      <c r="H13" s="21">
        <f t="shared" si="1"/>
        <v>0</v>
      </c>
      <c r="I13" s="22">
        <f t="shared" si="2"/>
        <v>0</v>
      </c>
      <c r="J13" s="12"/>
    </row>
    <row r="14" spans="1:10" ht="28.5" customHeight="1">
      <c r="A14" s="10">
        <f t="shared" si="0"/>
        <v>13</v>
      </c>
      <c r="B14" s="8" t="s">
        <v>40</v>
      </c>
      <c r="C14" s="6" t="s">
        <v>41</v>
      </c>
      <c r="D14" s="7">
        <v>1140</v>
      </c>
      <c r="E14" s="4" t="s">
        <v>39</v>
      </c>
      <c r="F14" s="9"/>
      <c r="G14" s="9"/>
      <c r="H14" s="21">
        <f t="shared" si="1"/>
        <v>0</v>
      </c>
      <c r="I14" s="22">
        <f t="shared" si="2"/>
        <v>0</v>
      </c>
      <c r="J14" s="12"/>
    </row>
    <row r="15" spans="1:10" ht="28.5" customHeight="1">
      <c r="A15" s="10">
        <f t="shared" si="0"/>
        <v>14</v>
      </c>
      <c r="B15" s="8" t="s">
        <v>42</v>
      </c>
      <c r="C15" s="6" t="s">
        <v>43</v>
      </c>
      <c r="D15" s="7">
        <v>2</v>
      </c>
      <c r="E15" s="4" t="s">
        <v>17</v>
      </c>
      <c r="F15" s="9"/>
      <c r="G15" s="9"/>
      <c r="H15" s="21">
        <f t="shared" si="1"/>
        <v>0</v>
      </c>
      <c r="I15" s="22">
        <f t="shared" si="2"/>
        <v>0</v>
      </c>
      <c r="J15" s="12"/>
    </row>
    <row r="16" spans="1:10" ht="28.5" customHeight="1">
      <c r="A16" s="10">
        <f t="shared" si="0"/>
        <v>15</v>
      </c>
      <c r="B16" s="8" t="s">
        <v>44</v>
      </c>
      <c r="C16" s="6" t="s">
        <v>45</v>
      </c>
      <c r="D16" s="7">
        <v>4866</v>
      </c>
      <c r="E16" s="4" t="s">
        <v>20</v>
      </c>
      <c r="F16" s="9"/>
      <c r="G16" s="9"/>
      <c r="H16" s="21">
        <f t="shared" si="1"/>
        <v>0</v>
      </c>
      <c r="I16" s="22">
        <f t="shared" si="2"/>
        <v>0</v>
      </c>
      <c r="J16" s="12"/>
    </row>
    <row r="17" spans="1:10" ht="28.5" customHeight="1">
      <c r="A17" s="10">
        <f t="shared" si="0"/>
        <v>16</v>
      </c>
      <c r="B17" s="8" t="s">
        <v>46</v>
      </c>
      <c r="C17" s="6" t="s">
        <v>47</v>
      </c>
      <c r="D17" s="7">
        <v>200</v>
      </c>
      <c r="E17" s="4" t="s">
        <v>39</v>
      </c>
      <c r="F17" s="9"/>
      <c r="G17" s="9"/>
      <c r="H17" s="21">
        <f t="shared" si="1"/>
        <v>0</v>
      </c>
      <c r="I17" s="22">
        <f t="shared" si="2"/>
        <v>0</v>
      </c>
      <c r="J17" s="12"/>
    </row>
    <row r="18" spans="1:10" ht="28.5" customHeight="1">
      <c r="A18" s="10">
        <f t="shared" si="0"/>
        <v>17</v>
      </c>
      <c r="B18" s="8" t="s">
        <v>48</v>
      </c>
      <c r="C18" s="6" t="s">
        <v>49</v>
      </c>
      <c r="D18" s="7">
        <v>16</v>
      </c>
      <c r="E18" s="4" t="s">
        <v>50</v>
      </c>
      <c r="F18" s="9"/>
      <c r="G18" s="9"/>
      <c r="H18" s="21">
        <f t="shared" si="1"/>
        <v>0</v>
      </c>
      <c r="I18" s="22">
        <f t="shared" si="2"/>
        <v>0</v>
      </c>
      <c r="J18" s="12"/>
    </row>
    <row r="19" spans="1:10" ht="28.5" customHeight="1">
      <c r="A19" s="10">
        <f t="shared" si="0"/>
        <v>18</v>
      </c>
      <c r="B19" s="8" t="s">
        <v>51</v>
      </c>
      <c r="C19" s="6" t="s">
        <v>52</v>
      </c>
      <c r="D19" s="7">
        <v>1</v>
      </c>
      <c r="E19" s="4" t="s">
        <v>12</v>
      </c>
      <c r="F19" s="9"/>
      <c r="G19" s="9"/>
      <c r="H19" s="21">
        <f t="shared" si="1"/>
        <v>0</v>
      </c>
      <c r="I19" s="22">
        <f t="shared" si="2"/>
        <v>0</v>
      </c>
      <c r="J19" s="12"/>
    </row>
    <row r="20" spans="1:10" ht="28.5" customHeight="1">
      <c r="A20" s="10">
        <f t="shared" si="0"/>
        <v>19</v>
      </c>
      <c r="B20" s="8" t="s">
        <v>53</v>
      </c>
      <c r="C20" s="6" t="s">
        <v>54</v>
      </c>
      <c r="D20" s="7">
        <v>840</v>
      </c>
      <c r="E20" s="4" t="s">
        <v>26</v>
      </c>
      <c r="F20" s="9"/>
      <c r="G20" s="9"/>
      <c r="H20" s="21">
        <f t="shared" si="1"/>
        <v>0</v>
      </c>
      <c r="I20" s="22">
        <f t="shared" si="2"/>
        <v>0</v>
      </c>
      <c r="J20" s="12"/>
    </row>
    <row r="21" spans="1:10" ht="28.5" customHeight="1">
      <c r="A21" s="10">
        <f t="shared" si="0"/>
        <v>20</v>
      </c>
      <c r="B21" s="8" t="s">
        <v>55</v>
      </c>
      <c r="C21" s="6" t="s">
        <v>56</v>
      </c>
      <c r="D21" s="7">
        <v>64</v>
      </c>
      <c r="E21" s="4" t="s">
        <v>39</v>
      </c>
      <c r="F21" s="9"/>
      <c r="G21" s="9"/>
      <c r="H21" s="21">
        <f t="shared" si="1"/>
        <v>0</v>
      </c>
      <c r="I21" s="22">
        <f t="shared" si="2"/>
        <v>0</v>
      </c>
      <c r="J21" s="12"/>
    </row>
    <row r="22" spans="1:10" ht="28.5" customHeight="1">
      <c r="A22" s="10">
        <f t="shared" si="0"/>
        <v>21</v>
      </c>
      <c r="B22" s="8" t="s">
        <v>57</v>
      </c>
      <c r="C22" s="6" t="s">
        <v>58</v>
      </c>
      <c r="D22" s="7">
        <v>1150</v>
      </c>
      <c r="E22" s="4" t="s">
        <v>39</v>
      </c>
      <c r="F22" s="9"/>
      <c r="G22" s="9"/>
      <c r="H22" s="21">
        <f t="shared" si="1"/>
        <v>0</v>
      </c>
      <c r="I22" s="22">
        <f t="shared" si="2"/>
        <v>0</v>
      </c>
      <c r="J22" s="12"/>
    </row>
    <row r="23" spans="1:10" ht="28.5" customHeight="1">
      <c r="A23" s="10">
        <f t="shared" si="0"/>
        <v>22</v>
      </c>
      <c r="B23" s="8" t="s">
        <v>59</v>
      </c>
      <c r="C23" s="6" t="s">
        <v>60</v>
      </c>
      <c r="D23" s="7">
        <v>58</v>
      </c>
      <c r="E23" s="4" t="s">
        <v>61</v>
      </c>
      <c r="F23" s="9"/>
      <c r="G23" s="9"/>
      <c r="H23" s="21">
        <f t="shared" si="1"/>
        <v>0</v>
      </c>
      <c r="I23" s="22">
        <f t="shared" si="2"/>
        <v>0</v>
      </c>
      <c r="J23" s="12"/>
    </row>
    <row r="24" spans="1:10" ht="28.5" customHeight="1">
      <c r="A24" s="10">
        <f t="shared" si="0"/>
        <v>23</v>
      </c>
      <c r="B24" s="8" t="s">
        <v>62</v>
      </c>
      <c r="C24" s="6" t="s">
        <v>63</v>
      </c>
      <c r="D24" s="7">
        <v>24</v>
      </c>
      <c r="E24" s="4" t="s">
        <v>39</v>
      </c>
      <c r="F24" s="9"/>
      <c r="G24" s="9"/>
      <c r="H24" s="21">
        <f t="shared" si="1"/>
        <v>0</v>
      </c>
      <c r="I24" s="22">
        <f t="shared" si="2"/>
        <v>0</v>
      </c>
      <c r="J24" s="12"/>
    </row>
    <row r="25" spans="1:10" ht="28.5" customHeight="1">
      <c r="A25" s="10">
        <f t="shared" si="0"/>
        <v>24</v>
      </c>
      <c r="B25" s="8" t="s">
        <v>64</v>
      </c>
      <c r="C25" s="6" t="s">
        <v>65</v>
      </c>
      <c r="D25" s="7">
        <v>40</v>
      </c>
      <c r="E25" s="4" t="s">
        <v>39</v>
      </c>
      <c r="F25" s="9"/>
      <c r="G25" s="9"/>
      <c r="H25" s="21">
        <f t="shared" si="1"/>
        <v>0</v>
      </c>
      <c r="I25" s="22">
        <f t="shared" si="2"/>
        <v>0</v>
      </c>
      <c r="J25" s="12"/>
    </row>
    <row r="26" spans="1:10" ht="28.5" customHeight="1">
      <c r="A26" s="10">
        <f t="shared" si="0"/>
        <v>25</v>
      </c>
      <c r="B26" s="8" t="s">
        <v>66</v>
      </c>
      <c r="C26" s="6" t="s">
        <v>67</v>
      </c>
      <c r="D26" s="7">
        <v>3882</v>
      </c>
      <c r="E26" s="4" t="s">
        <v>20</v>
      </c>
      <c r="F26" s="9"/>
      <c r="G26" s="9"/>
      <c r="H26" s="21">
        <f t="shared" si="1"/>
        <v>0</v>
      </c>
      <c r="I26" s="22">
        <f t="shared" si="2"/>
        <v>0</v>
      </c>
      <c r="J26" s="12"/>
    </row>
    <row r="27" spans="1:10" ht="28.5" customHeight="1">
      <c r="A27" s="10">
        <f t="shared" si="0"/>
        <v>26</v>
      </c>
      <c r="B27" s="8" t="s">
        <v>68</v>
      </c>
      <c r="C27" s="6" t="s">
        <v>69</v>
      </c>
      <c r="D27" s="7">
        <v>4008</v>
      </c>
      <c r="E27" s="4" t="s">
        <v>20</v>
      </c>
      <c r="F27" s="9"/>
      <c r="G27" s="9"/>
      <c r="H27" s="21">
        <f t="shared" si="1"/>
        <v>0</v>
      </c>
      <c r="I27" s="22">
        <f t="shared" si="2"/>
        <v>0</v>
      </c>
      <c r="J27" s="12"/>
    </row>
    <row r="28" spans="1:10" ht="28.5" customHeight="1">
      <c r="A28" s="10">
        <f t="shared" si="0"/>
        <v>27</v>
      </c>
      <c r="B28" s="8" t="s">
        <v>70</v>
      </c>
      <c r="C28" s="6" t="s">
        <v>71</v>
      </c>
      <c r="D28" s="7">
        <v>3.5</v>
      </c>
      <c r="E28" s="4" t="s">
        <v>39</v>
      </c>
      <c r="F28" s="9"/>
      <c r="G28" s="9"/>
      <c r="H28" s="21">
        <f t="shared" si="1"/>
        <v>0</v>
      </c>
      <c r="I28" s="22">
        <f t="shared" si="2"/>
        <v>0</v>
      </c>
      <c r="J28" s="12"/>
    </row>
    <row r="29" spans="1:10" ht="28.5" customHeight="1">
      <c r="A29" s="10">
        <f t="shared" si="0"/>
        <v>28</v>
      </c>
      <c r="B29" s="8" t="s">
        <v>72</v>
      </c>
      <c r="C29" s="6" t="s">
        <v>73</v>
      </c>
      <c r="D29" s="7">
        <v>1</v>
      </c>
      <c r="E29" s="4" t="s">
        <v>17</v>
      </c>
      <c r="F29" s="9"/>
      <c r="G29" s="9"/>
      <c r="H29" s="21">
        <f t="shared" si="1"/>
        <v>0</v>
      </c>
      <c r="I29" s="22">
        <f t="shared" si="2"/>
        <v>0</v>
      </c>
      <c r="J29" s="12"/>
    </row>
    <row r="30" spans="1:10" ht="28.5" customHeight="1">
      <c r="A30" s="10">
        <f t="shared" si="0"/>
        <v>29</v>
      </c>
      <c r="B30" s="8" t="s">
        <v>74</v>
      </c>
      <c r="C30" s="6" t="s">
        <v>75</v>
      </c>
      <c r="D30" s="7">
        <v>1497</v>
      </c>
      <c r="E30" s="4" t="s">
        <v>26</v>
      </c>
      <c r="F30" s="9"/>
      <c r="G30" s="9"/>
      <c r="H30" s="21">
        <f t="shared" si="1"/>
        <v>0</v>
      </c>
      <c r="I30" s="22">
        <f t="shared" si="2"/>
        <v>0</v>
      </c>
      <c r="J30" s="12"/>
    </row>
    <row r="31" spans="1:10" ht="28.5" customHeight="1">
      <c r="A31" s="10">
        <f t="shared" si="0"/>
        <v>30</v>
      </c>
      <c r="B31" s="8" t="s">
        <v>76</v>
      </c>
      <c r="C31" s="6" t="s">
        <v>77</v>
      </c>
      <c r="D31" s="7">
        <v>240</v>
      </c>
      <c r="E31" s="4" t="s">
        <v>26</v>
      </c>
      <c r="F31" s="9"/>
      <c r="G31" s="9"/>
      <c r="H31" s="21">
        <f t="shared" si="1"/>
        <v>0</v>
      </c>
      <c r="I31" s="22">
        <f t="shared" si="2"/>
        <v>0</v>
      </c>
      <c r="J31" s="12"/>
    </row>
    <row r="32" spans="1:10" ht="28.5" customHeight="1">
      <c r="A32" s="10">
        <f t="shared" si="0"/>
        <v>31</v>
      </c>
      <c r="B32" s="8" t="s">
        <v>78</v>
      </c>
      <c r="C32" s="6" t="s">
        <v>79</v>
      </c>
      <c r="D32" s="7">
        <v>3430</v>
      </c>
      <c r="E32" s="4" t="s">
        <v>23</v>
      </c>
      <c r="F32" s="9"/>
      <c r="G32" s="9"/>
      <c r="H32" s="21">
        <f t="shared" si="1"/>
        <v>0</v>
      </c>
      <c r="I32" s="22">
        <f t="shared" si="2"/>
        <v>0</v>
      </c>
      <c r="J32" s="12"/>
    </row>
    <row r="33" spans="1:10" ht="28.5" customHeight="1">
      <c r="A33" s="10">
        <f t="shared" si="0"/>
        <v>32</v>
      </c>
      <c r="B33" s="8" t="s">
        <v>80</v>
      </c>
      <c r="C33" s="6" t="s">
        <v>81</v>
      </c>
      <c r="D33" s="7">
        <v>456</v>
      </c>
      <c r="E33" s="4" t="s">
        <v>23</v>
      </c>
      <c r="F33" s="9"/>
      <c r="G33" s="9"/>
      <c r="H33" s="21">
        <f t="shared" si="1"/>
        <v>0</v>
      </c>
      <c r="I33" s="22">
        <f t="shared" si="2"/>
        <v>0</v>
      </c>
      <c r="J33" s="12"/>
    </row>
    <row r="34" spans="1:10" ht="28.5" customHeight="1">
      <c r="A34" s="10">
        <f t="shared" si="0"/>
        <v>33</v>
      </c>
      <c r="B34" s="8" t="s">
        <v>82</v>
      </c>
      <c r="C34" s="6" t="s">
        <v>83</v>
      </c>
      <c r="D34" s="7">
        <v>524</v>
      </c>
      <c r="E34" s="4" t="s">
        <v>23</v>
      </c>
      <c r="F34" s="9"/>
      <c r="G34" s="9"/>
      <c r="H34" s="21">
        <f t="shared" si="1"/>
        <v>0</v>
      </c>
      <c r="I34" s="22">
        <f t="shared" si="2"/>
        <v>0</v>
      </c>
      <c r="J34" s="12"/>
    </row>
    <row r="35" spans="1:10" ht="28.5" customHeight="1">
      <c r="A35" s="10">
        <f t="shared" si="0"/>
        <v>34</v>
      </c>
      <c r="B35" s="8" t="s">
        <v>84</v>
      </c>
      <c r="C35" s="6" t="s">
        <v>85</v>
      </c>
      <c r="D35" s="7">
        <v>2022</v>
      </c>
      <c r="E35" s="4" t="s">
        <v>26</v>
      </c>
      <c r="F35" s="9"/>
      <c r="G35" s="9"/>
      <c r="H35" s="21">
        <f t="shared" si="1"/>
        <v>0</v>
      </c>
      <c r="I35" s="22">
        <f t="shared" si="2"/>
        <v>0</v>
      </c>
      <c r="J35" s="12"/>
    </row>
    <row r="36" spans="1:10" ht="28.5" customHeight="1">
      <c r="A36" s="10">
        <f t="shared" si="0"/>
        <v>35</v>
      </c>
      <c r="B36" s="8" t="s">
        <v>86</v>
      </c>
      <c r="C36" s="6" t="s">
        <v>87</v>
      </c>
      <c r="D36" s="7">
        <v>258</v>
      </c>
      <c r="E36" s="4" t="s">
        <v>26</v>
      </c>
      <c r="F36" s="9"/>
      <c r="G36" s="9"/>
      <c r="H36" s="21">
        <f t="shared" si="1"/>
        <v>0</v>
      </c>
      <c r="I36" s="22">
        <f t="shared" si="2"/>
        <v>0</v>
      </c>
      <c r="J36" s="12"/>
    </row>
    <row r="37" spans="1:10" ht="28.5" customHeight="1">
      <c r="A37" s="10">
        <f t="shared" si="0"/>
        <v>36</v>
      </c>
      <c r="B37" s="8" t="s">
        <v>88</v>
      </c>
      <c r="C37" s="6" t="s">
        <v>89</v>
      </c>
      <c r="D37" s="7">
        <v>121</v>
      </c>
      <c r="E37" s="4" t="s">
        <v>26</v>
      </c>
      <c r="F37" s="9"/>
      <c r="G37" s="9"/>
      <c r="H37" s="21">
        <f t="shared" si="1"/>
        <v>0</v>
      </c>
      <c r="I37" s="22">
        <f t="shared" si="2"/>
        <v>0</v>
      </c>
      <c r="J37" s="12"/>
    </row>
    <row r="38" spans="1:10" ht="28.5" customHeight="1">
      <c r="A38" s="10">
        <f t="shared" si="0"/>
        <v>37</v>
      </c>
      <c r="B38" s="8" t="s">
        <v>90</v>
      </c>
      <c r="C38" s="6" t="s">
        <v>91</v>
      </c>
      <c r="D38" s="7">
        <v>55</v>
      </c>
      <c r="E38" s="4" t="s">
        <v>26</v>
      </c>
      <c r="F38" s="9"/>
      <c r="G38" s="9"/>
      <c r="H38" s="21">
        <f t="shared" si="1"/>
        <v>0</v>
      </c>
      <c r="I38" s="22">
        <f t="shared" si="2"/>
        <v>0</v>
      </c>
      <c r="J38" s="12"/>
    </row>
    <row r="39" spans="1:10" ht="28.5" customHeight="1">
      <c r="A39" s="10">
        <f t="shared" si="0"/>
        <v>38</v>
      </c>
      <c r="B39" s="8" t="s">
        <v>92</v>
      </c>
      <c r="C39" s="6" t="s">
        <v>93</v>
      </c>
      <c r="D39" s="7">
        <v>120</v>
      </c>
      <c r="E39" s="4" t="s">
        <v>26</v>
      </c>
      <c r="F39" s="9"/>
      <c r="G39" s="9"/>
      <c r="H39" s="21">
        <f t="shared" si="1"/>
        <v>0</v>
      </c>
      <c r="I39" s="22">
        <f t="shared" si="2"/>
        <v>0</v>
      </c>
      <c r="J39" s="12"/>
    </row>
    <row r="40" spans="1:10" ht="28.5" customHeight="1">
      <c r="A40" s="10">
        <f t="shared" si="0"/>
        <v>39</v>
      </c>
      <c r="B40" s="8" t="s">
        <v>94</v>
      </c>
      <c r="C40" s="6" t="s">
        <v>95</v>
      </c>
      <c r="D40" s="7">
        <v>43</v>
      </c>
      <c r="E40" s="4" t="s">
        <v>26</v>
      </c>
      <c r="F40" s="9"/>
      <c r="G40" s="9"/>
      <c r="H40" s="21">
        <f t="shared" si="1"/>
        <v>0</v>
      </c>
      <c r="I40" s="22">
        <f t="shared" si="2"/>
        <v>0</v>
      </c>
      <c r="J40" s="12"/>
    </row>
    <row r="41" spans="1:10" ht="28.5" customHeight="1">
      <c r="A41" s="10">
        <f t="shared" si="0"/>
        <v>40</v>
      </c>
      <c r="B41" s="8" t="s">
        <v>96</v>
      </c>
      <c r="C41" s="6" t="s">
        <v>97</v>
      </c>
      <c r="D41" s="7">
        <v>1</v>
      </c>
      <c r="E41" s="4" t="s">
        <v>17</v>
      </c>
      <c r="F41" s="9"/>
      <c r="G41" s="9"/>
      <c r="H41" s="21">
        <f t="shared" si="1"/>
        <v>0</v>
      </c>
      <c r="I41" s="22">
        <f t="shared" si="2"/>
        <v>0</v>
      </c>
      <c r="J41" s="12"/>
    </row>
    <row r="42" spans="1:10" ht="28.5" customHeight="1">
      <c r="A42" s="10">
        <f t="shared" si="0"/>
        <v>41</v>
      </c>
      <c r="B42" s="8" t="s">
        <v>98</v>
      </c>
      <c r="C42" s="6" t="s">
        <v>99</v>
      </c>
      <c r="D42" s="7">
        <v>270</v>
      </c>
      <c r="E42" s="4" t="s">
        <v>26</v>
      </c>
      <c r="F42" s="9"/>
      <c r="G42" s="9"/>
      <c r="H42" s="21">
        <f t="shared" si="1"/>
        <v>0</v>
      </c>
      <c r="I42" s="22">
        <f t="shared" si="2"/>
        <v>0</v>
      </c>
      <c r="J42" s="12"/>
    </row>
    <row r="43" spans="1:10" ht="28.5" customHeight="1">
      <c r="A43" s="10">
        <f t="shared" si="0"/>
        <v>42</v>
      </c>
      <c r="B43" s="8" t="s">
        <v>100</v>
      </c>
      <c r="C43" s="6" t="s">
        <v>101</v>
      </c>
      <c r="D43" s="7">
        <v>441</v>
      </c>
      <c r="E43" s="4" t="s">
        <v>26</v>
      </c>
      <c r="F43" s="9"/>
      <c r="G43" s="9"/>
      <c r="H43" s="21">
        <f t="shared" si="1"/>
        <v>0</v>
      </c>
      <c r="I43" s="22">
        <f t="shared" si="2"/>
        <v>0</v>
      </c>
      <c r="J43" s="12"/>
    </row>
    <row r="44" spans="1:10" ht="28.5" customHeight="1">
      <c r="A44" s="10">
        <f t="shared" si="0"/>
        <v>43</v>
      </c>
      <c r="B44" s="8" t="s">
        <v>102</v>
      </c>
      <c r="C44" s="6" t="s">
        <v>103</v>
      </c>
      <c r="D44" s="7">
        <v>124</v>
      </c>
      <c r="E44" s="4" t="s">
        <v>26</v>
      </c>
      <c r="F44" s="9"/>
      <c r="G44" s="9"/>
      <c r="H44" s="21">
        <f t="shared" si="1"/>
        <v>0</v>
      </c>
      <c r="I44" s="22">
        <f t="shared" si="2"/>
        <v>0</v>
      </c>
      <c r="J44" s="12"/>
    </row>
    <row r="45" spans="1:10" ht="28.5" customHeight="1">
      <c r="A45" s="10">
        <f t="shared" si="0"/>
        <v>44</v>
      </c>
      <c r="B45" s="8" t="s">
        <v>104</v>
      </c>
      <c r="C45" s="6" t="s">
        <v>105</v>
      </c>
      <c r="D45" s="7">
        <v>85</v>
      </c>
      <c r="E45" s="4" t="s">
        <v>26</v>
      </c>
      <c r="F45" s="9"/>
      <c r="G45" s="9"/>
      <c r="H45" s="21">
        <f t="shared" si="1"/>
        <v>0</v>
      </c>
      <c r="I45" s="22">
        <f t="shared" si="2"/>
        <v>0</v>
      </c>
      <c r="J45" s="12"/>
    </row>
    <row r="46" spans="1:10" ht="28.5" customHeight="1">
      <c r="A46" s="10">
        <f t="shared" si="0"/>
        <v>45</v>
      </c>
      <c r="B46" s="8" t="s">
        <v>106</v>
      </c>
      <c r="C46" s="6" t="s">
        <v>107</v>
      </c>
      <c r="D46" s="7">
        <v>3</v>
      </c>
      <c r="E46" s="4" t="s">
        <v>17</v>
      </c>
      <c r="F46" s="9"/>
      <c r="G46" s="9"/>
      <c r="H46" s="21">
        <f t="shared" si="1"/>
        <v>0</v>
      </c>
      <c r="I46" s="22">
        <f t="shared" si="2"/>
        <v>0</v>
      </c>
      <c r="J46" s="12"/>
    </row>
    <row r="47" spans="1:10" ht="28.5" customHeight="1">
      <c r="A47" s="10">
        <f t="shared" si="0"/>
        <v>46</v>
      </c>
      <c r="B47" s="8" t="s">
        <v>108</v>
      </c>
      <c r="C47" s="6" t="s">
        <v>109</v>
      </c>
      <c r="D47" s="7">
        <v>2</v>
      </c>
      <c r="E47" s="4" t="s">
        <v>17</v>
      </c>
      <c r="F47" s="9"/>
      <c r="G47" s="9"/>
      <c r="H47" s="21">
        <f t="shared" si="1"/>
        <v>0</v>
      </c>
      <c r="I47" s="22">
        <f t="shared" si="2"/>
        <v>0</v>
      </c>
      <c r="J47" s="12"/>
    </row>
    <row r="48" spans="1:10" ht="28.5" customHeight="1">
      <c r="A48" s="10">
        <f t="shared" si="0"/>
        <v>47</v>
      </c>
      <c r="B48" s="8" t="s">
        <v>110</v>
      </c>
      <c r="C48" s="6" t="s">
        <v>111</v>
      </c>
      <c r="D48" s="7">
        <v>4</v>
      </c>
      <c r="E48" s="4" t="s">
        <v>17</v>
      </c>
      <c r="F48" s="9"/>
      <c r="G48" s="9"/>
      <c r="H48" s="21">
        <f t="shared" si="1"/>
        <v>0</v>
      </c>
      <c r="I48" s="22">
        <f t="shared" si="2"/>
        <v>0</v>
      </c>
      <c r="J48" s="12"/>
    </row>
    <row r="49" spans="1:10" ht="28.5" customHeight="1">
      <c r="A49" s="10">
        <f t="shared" si="0"/>
        <v>48</v>
      </c>
      <c r="B49" s="8" t="s">
        <v>112</v>
      </c>
      <c r="C49" s="6" t="s">
        <v>113</v>
      </c>
      <c r="D49" s="7">
        <v>1</v>
      </c>
      <c r="E49" s="4" t="s">
        <v>17</v>
      </c>
      <c r="F49" s="9"/>
      <c r="G49" s="9"/>
      <c r="H49" s="21">
        <f t="shared" si="1"/>
        <v>0</v>
      </c>
      <c r="I49" s="22">
        <f t="shared" si="2"/>
        <v>0</v>
      </c>
      <c r="J49" s="12"/>
    </row>
    <row r="50" spans="1:10" ht="28.5" customHeight="1">
      <c r="A50" s="10">
        <f t="shared" si="0"/>
        <v>49</v>
      </c>
      <c r="B50" s="8" t="s">
        <v>114</v>
      </c>
      <c r="C50" s="6" t="s">
        <v>115</v>
      </c>
      <c r="D50" s="7">
        <v>2</v>
      </c>
      <c r="E50" s="4" t="s">
        <v>17</v>
      </c>
      <c r="F50" s="9"/>
      <c r="G50" s="9"/>
      <c r="H50" s="21">
        <f t="shared" si="1"/>
        <v>0</v>
      </c>
      <c r="I50" s="22">
        <f t="shared" si="2"/>
        <v>0</v>
      </c>
      <c r="J50" s="12"/>
    </row>
    <row r="51" spans="1:10" ht="28.5" customHeight="1">
      <c r="A51" s="10">
        <f t="shared" si="0"/>
        <v>50</v>
      </c>
      <c r="B51" s="8" t="s">
        <v>116</v>
      </c>
      <c r="C51" s="6" t="s">
        <v>117</v>
      </c>
      <c r="D51" s="7">
        <v>1</v>
      </c>
      <c r="E51" s="4" t="s">
        <v>17</v>
      </c>
      <c r="F51" s="9"/>
      <c r="G51" s="9"/>
      <c r="H51" s="21">
        <f t="shared" si="1"/>
        <v>0</v>
      </c>
      <c r="I51" s="22">
        <f t="shared" si="2"/>
        <v>0</v>
      </c>
      <c r="J51" s="12"/>
    </row>
    <row r="52" spans="1:10" ht="28.5" customHeight="1">
      <c r="A52" s="10">
        <f t="shared" si="0"/>
        <v>51</v>
      </c>
      <c r="B52" s="8" t="s">
        <v>118</v>
      </c>
      <c r="C52" s="6" t="s">
        <v>119</v>
      </c>
      <c r="D52" s="7">
        <v>1</v>
      </c>
      <c r="E52" s="4" t="s">
        <v>12</v>
      </c>
      <c r="F52" s="9"/>
      <c r="G52" s="9"/>
      <c r="H52" s="21">
        <f t="shared" si="1"/>
        <v>0</v>
      </c>
      <c r="I52" s="22">
        <f t="shared" si="2"/>
        <v>0</v>
      </c>
      <c r="J52" s="12"/>
    </row>
    <row r="53" spans="1:10" ht="28.5" customHeight="1">
      <c r="A53" s="10">
        <f t="shared" si="0"/>
        <v>52</v>
      </c>
      <c r="B53" s="8" t="s">
        <v>120</v>
      </c>
      <c r="C53" s="6" t="s">
        <v>121</v>
      </c>
      <c r="D53" s="7">
        <v>36</v>
      </c>
      <c r="E53" s="4" t="s">
        <v>26</v>
      </c>
      <c r="F53" s="9"/>
      <c r="G53" s="9"/>
      <c r="H53" s="21">
        <f t="shared" si="1"/>
        <v>0</v>
      </c>
      <c r="I53" s="22">
        <f t="shared" si="2"/>
        <v>0</v>
      </c>
      <c r="J53" s="12"/>
    </row>
    <row r="54" spans="1:10" ht="28.5" customHeight="1">
      <c r="A54" s="10">
        <f t="shared" si="0"/>
        <v>53</v>
      </c>
      <c r="B54" s="8" t="s">
        <v>122</v>
      </c>
      <c r="C54" s="6" t="s">
        <v>123</v>
      </c>
      <c r="D54" s="7">
        <v>1</v>
      </c>
      <c r="E54" s="4" t="s">
        <v>12</v>
      </c>
      <c r="F54" s="9"/>
      <c r="G54" s="9"/>
      <c r="H54" s="21">
        <f t="shared" si="1"/>
        <v>0</v>
      </c>
      <c r="I54" s="22">
        <f t="shared" si="2"/>
        <v>0</v>
      </c>
      <c r="J54" s="12"/>
    </row>
    <row r="55" spans="1:10" ht="28.5" customHeight="1">
      <c r="A55" s="10">
        <f t="shared" si="0"/>
        <v>54</v>
      </c>
      <c r="B55" s="8" t="s">
        <v>124</v>
      </c>
      <c r="C55" s="6" t="s">
        <v>125</v>
      </c>
      <c r="D55" s="7">
        <v>1</v>
      </c>
      <c r="E55" s="4" t="s">
        <v>12</v>
      </c>
      <c r="F55" s="9"/>
      <c r="G55" s="9"/>
      <c r="H55" s="21">
        <f t="shared" si="1"/>
        <v>0</v>
      </c>
      <c r="I55" s="22">
        <f t="shared" si="2"/>
        <v>0</v>
      </c>
      <c r="J55" s="12"/>
    </row>
    <row r="56" spans="1:10" ht="28.5" customHeight="1">
      <c r="A56" s="10">
        <f t="shared" si="0"/>
        <v>55</v>
      </c>
      <c r="B56" s="8" t="s">
        <v>126</v>
      </c>
      <c r="C56" s="6" t="s">
        <v>127</v>
      </c>
      <c r="D56" s="7">
        <v>10</v>
      </c>
      <c r="E56" s="4" t="s">
        <v>17</v>
      </c>
      <c r="F56" s="9"/>
      <c r="G56" s="9"/>
      <c r="H56" s="21">
        <f t="shared" si="1"/>
        <v>0</v>
      </c>
      <c r="I56" s="22">
        <f t="shared" si="2"/>
        <v>0</v>
      </c>
      <c r="J56" s="12"/>
    </row>
    <row r="57" spans="1:10" ht="28.5" customHeight="1">
      <c r="A57" s="10">
        <f t="shared" si="0"/>
        <v>56</v>
      </c>
      <c r="B57" s="8" t="s">
        <v>128</v>
      </c>
      <c r="C57" s="6" t="s">
        <v>129</v>
      </c>
      <c r="D57" s="7">
        <v>40</v>
      </c>
      <c r="E57" s="4" t="s">
        <v>17</v>
      </c>
      <c r="F57" s="9"/>
      <c r="G57" s="9"/>
      <c r="H57" s="21">
        <f t="shared" si="1"/>
        <v>0</v>
      </c>
      <c r="I57" s="22">
        <f t="shared" si="2"/>
        <v>0</v>
      </c>
      <c r="J57" s="12"/>
    </row>
    <row r="58" spans="1:10" ht="28.5" customHeight="1">
      <c r="A58" s="10">
        <f t="shared" si="0"/>
        <v>57</v>
      </c>
      <c r="B58" s="8" t="s">
        <v>130</v>
      </c>
      <c r="C58" s="6" t="s">
        <v>131</v>
      </c>
      <c r="D58" s="7">
        <v>6</v>
      </c>
      <c r="E58" s="4" t="s">
        <v>17</v>
      </c>
      <c r="F58" s="9"/>
      <c r="G58" s="9"/>
      <c r="H58" s="21">
        <f t="shared" si="1"/>
        <v>0</v>
      </c>
      <c r="I58" s="22">
        <f t="shared" si="2"/>
        <v>0</v>
      </c>
      <c r="J58" s="12"/>
    </row>
    <row r="59" spans="1:10" ht="28.5" customHeight="1">
      <c r="A59" s="10">
        <f t="shared" si="0"/>
        <v>58</v>
      </c>
      <c r="B59" s="8" t="s">
        <v>132</v>
      </c>
      <c r="C59" s="6" t="s">
        <v>133</v>
      </c>
      <c r="D59" s="7">
        <v>4</v>
      </c>
      <c r="E59" s="4" t="s">
        <v>17</v>
      </c>
      <c r="F59" s="9"/>
      <c r="G59" s="9"/>
      <c r="H59" s="21">
        <f t="shared" si="1"/>
        <v>0</v>
      </c>
      <c r="I59" s="22">
        <f t="shared" si="2"/>
        <v>0</v>
      </c>
      <c r="J59" s="12"/>
    </row>
    <row r="60" spans="1:10" ht="28.5" customHeight="1">
      <c r="A60" s="10">
        <f t="shared" si="0"/>
        <v>59</v>
      </c>
      <c r="B60" s="8" t="s">
        <v>134</v>
      </c>
      <c r="C60" s="6" t="s">
        <v>135</v>
      </c>
      <c r="D60" s="7">
        <v>624</v>
      </c>
      <c r="E60" s="4" t="s">
        <v>26</v>
      </c>
      <c r="F60" s="9"/>
      <c r="G60" s="9"/>
      <c r="H60" s="21">
        <f t="shared" si="1"/>
        <v>0</v>
      </c>
      <c r="I60" s="22">
        <f t="shared" si="2"/>
        <v>0</v>
      </c>
      <c r="J60" s="12"/>
    </row>
    <row r="61" spans="1:10" ht="28.5" customHeight="1">
      <c r="A61" s="10">
        <f t="shared" si="0"/>
        <v>60</v>
      </c>
      <c r="B61" s="8" t="s">
        <v>136</v>
      </c>
      <c r="C61" s="6" t="s">
        <v>137</v>
      </c>
      <c r="D61" s="7">
        <v>2458</v>
      </c>
      <c r="E61" s="4" t="s">
        <v>26</v>
      </c>
      <c r="F61" s="9"/>
      <c r="G61" s="9"/>
      <c r="H61" s="21">
        <f t="shared" si="1"/>
        <v>0</v>
      </c>
      <c r="I61" s="22">
        <f t="shared" si="2"/>
        <v>0</v>
      </c>
      <c r="J61" s="12"/>
    </row>
    <row r="62" spans="1:10" ht="28.5" customHeight="1">
      <c r="A62" s="10">
        <f t="shared" si="0"/>
        <v>61</v>
      </c>
      <c r="B62" s="8" t="s">
        <v>138</v>
      </c>
      <c r="C62" s="6" t="s">
        <v>139</v>
      </c>
      <c r="D62" s="7">
        <v>50</v>
      </c>
      <c r="E62" s="4" t="s">
        <v>26</v>
      </c>
      <c r="F62" s="9"/>
      <c r="G62" s="9"/>
      <c r="H62" s="21">
        <f t="shared" si="1"/>
        <v>0</v>
      </c>
      <c r="I62" s="22">
        <f t="shared" si="2"/>
        <v>0</v>
      </c>
      <c r="J62" s="12"/>
    </row>
    <row r="63" spans="1:10" ht="28.5" customHeight="1">
      <c r="A63" s="10">
        <f t="shared" si="0"/>
        <v>62</v>
      </c>
      <c r="B63" s="8" t="s">
        <v>140</v>
      </c>
      <c r="C63" s="6" t="s">
        <v>141</v>
      </c>
      <c r="D63" s="7">
        <v>302</v>
      </c>
      <c r="E63" s="4" t="s">
        <v>26</v>
      </c>
      <c r="F63" s="9"/>
      <c r="G63" s="9"/>
      <c r="H63" s="21">
        <f t="shared" si="1"/>
        <v>0</v>
      </c>
      <c r="I63" s="22">
        <f t="shared" si="2"/>
        <v>0</v>
      </c>
      <c r="J63" s="12"/>
    </row>
    <row r="64" spans="1:10" ht="28.5" customHeight="1">
      <c r="A64" s="10">
        <f t="shared" si="0"/>
        <v>63</v>
      </c>
      <c r="B64" s="8" t="s">
        <v>142</v>
      </c>
      <c r="C64" s="6" t="s">
        <v>143</v>
      </c>
      <c r="D64" s="7">
        <v>710</v>
      </c>
      <c r="E64" s="4" t="s">
        <v>26</v>
      </c>
      <c r="F64" s="9"/>
      <c r="G64" s="9"/>
      <c r="H64" s="21">
        <f t="shared" si="1"/>
        <v>0</v>
      </c>
      <c r="I64" s="22">
        <f t="shared" si="2"/>
        <v>0</v>
      </c>
      <c r="J64" s="12"/>
    </row>
    <row r="65" spans="1:10" ht="28.5" customHeight="1">
      <c r="A65" s="10">
        <f t="shared" si="0"/>
        <v>64</v>
      </c>
      <c r="B65" s="8" t="s">
        <v>144</v>
      </c>
      <c r="C65" s="6" t="s">
        <v>145</v>
      </c>
      <c r="D65" s="7">
        <v>920</v>
      </c>
      <c r="E65" s="4" t="s">
        <v>26</v>
      </c>
      <c r="F65" s="9"/>
      <c r="G65" s="9"/>
      <c r="H65" s="21">
        <f t="shared" si="1"/>
        <v>0</v>
      </c>
      <c r="I65" s="22">
        <f t="shared" si="2"/>
        <v>0</v>
      </c>
      <c r="J65" s="12"/>
    </row>
    <row r="66" spans="1:10" ht="28.5" customHeight="1">
      <c r="A66" s="10">
        <f t="shared" si="0"/>
        <v>65</v>
      </c>
      <c r="B66" s="8" t="s">
        <v>146</v>
      </c>
      <c r="C66" s="6" t="s">
        <v>147</v>
      </c>
      <c r="D66" s="7">
        <v>320</v>
      </c>
      <c r="E66" s="4" t="s">
        <v>26</v>
      </c>
      <c r="F66" s="9"/>
      <c r="G66" s="9"/>
      <c r="H66" s="21">
        <f t="shared" si="1"/>
        <v>0</v>
      </c>
      <c r="I66" s="22">
        <f t="shared" si="2"/>
        <v>0</v>
      </c>
      <c r="J66" s="12"/>
    </row>
    <row r="67" spans="1:10" ht="28.5" customHeight="1">
      <c r="A67" s="10">
        <f t="shared" si="0"/>
        <v>66</v>
      </c>
      <c r="B67" s="8" t="s">
        <v>148</v>
      </c>
      <c r="C67" s="6" t="s">
        <v>149</v>
      </c>
      <c r="D67" s="7">
        <v>1010</v>
      </c>
      <c r="E67" s="4" t="s">
        <v>26</v>
      </c>
      <c r="F67" s="9"/>
      <c r="G67" s="9"/>
      <c r="H67" s="21">
        <f t="shared" si="1"/>
        <v>0</v>
      </c>
      <c r="I67" s="22">
        <f t="shared" si="2"/>
        <v>0</v>
      </c>
      <c r="J67" s="12"/>
    </row>
    <row r="68" spans="1:10" ht="28.5" customHeight="1">
      <c r="A68" s="10">
        <f t="shared" si="0"/>
        <v>67</v>
      </c>
      <c r="B68" s="8" t="s">
        <v>150</v>
      </c>
      <c r="C68" s="6" t="s">
        <v>151</v>
      </c>
      <c r="D68" s="7">
        <v>1950</v>
      </c>
      <c r="E68" s="4" t="s">
        <v>26</v>
      </c>
      <c r="F68" s="9"/>
      <c r="G68" s="9"/>
      <c r="H68" s="21">
        <f aca="true" t="shared" si="3" ref="H68:H95">+F68+G68</f>
        <v>0</v>
      </c>
      <c r="I68" s="22">
        <f aca="true" t="shared" si="4" ref="I68:I95">ROUND(+D68*H68,2)</f>
        <v>0</v>
      </c>
      <c r="J68" s="12"/>
    </row>
    <row r="69" spans="1:10" ht="28.5" customHeight="1">
      <c r="A69" s="10">
        <f t="shared" si="0"/>
        <v>68</v>
      </c>
      <c r="B69" s="8" t="s">
        <v>152</v>
      </c>
      <c r="C69" s="6" t="s">
        <v>153</v>
      </c>
      <c r="D69" s="7">
        <v>3</v>
      </c>
      <c r="E69" s="4" t="s">
        <v>17</v>
      </c>
      <c r="F69" s="9"/>
      <c r="G69" s="9"/>
      <c r="H69" s="21">
        <f t="shared" si="3"/>
        <v>0</v>
      </c>
      <c r="I69" s="22">
        <f t="shared" si="4"/>
        <v>0</v>
      </c>
      <c r="J69" s="12"/>
    </row>
    <row r="70" spans="1:10" ht="28.5" customHeight="1">
      <c r="A70" s="10">
        <f t="shared" si="0"/>
        <v>69</v>
      </c>
      <c r="B70" s="8" t="s">
        <v>154</v>
      </c>
      <c r="C70" s="6" t="s">
        <v>155</v>
      </c>
      <c r="D70" s="7">
        <v>7</v>
      </c>
      <c r="E70" s="4" t="s">
        <v>17</v>
      </c>
      <c r="F70" s="9"/>
      <c r="G70" s="9"/>
      <c r="H70" s="21">
        <f t="shared" si="3"/>
        <v>0</v>
      </c>
      <c r="I70" s="22">
        <f t="shared" si="4"/>
        <v>0</v>
      </c>
      <c r="J70" s="12"/>
    </row>
    <row r="71" spans="1:10" ht="28.5" customHeight="1">
      <c r="A71" s="10">
        <f t="shared" si="0"/>
        <v>70</v>
      </c>
      <c r="B71" s="8" t="s">
        <v>156</v>
      </c>
      <c r="C71" s="6" t="s">
        <v>157</v>
      </c>
      <c r="D71" s="7">
        <v>2140</v>
      </c>
      <c r="E71" s="4" t="s">
        <v>26</v>
      </c>
      <c r="F71" s="9"/>
      <c r="G71" s="9"/>
      <c r="H71" s="21">
        <f t="shared" si="3"/>
        <v>0</v>
      </c>
      <c r="I71" s="22">
        <f t="shared" si="4"/>
        <v>0</v>
      </c>
      <c r="J71" s="12"/>
    </row>
    <row r="72" spans="1:10" ht="28.5" customHeight="1">
      <c r="A72" s="10">
        <f t="shared" si="0"/>
        <v>71</v>
      </c>
      <c r="B72" s="8" t="s">
        <v>158</v>
      </c>
      <c r="C72" s="6" t="s">
        <v>159</v>
      </c>
      <c r="D72" s="7">
        <v>1</v>
      </c>
      <c r="E72" s="4" t="s">
        <v>17</v>
      </c>
      <c r="F72" s="9"/>
      <c r="G72" s="9"/>
      <c r="H72" s="21">
        <f t="shared" si="3"/>
        <v>0</v>
      </c>
      <c r="I72" s="22">
        <f t="shared" si="4"/>
        <v>0</v>
      </c>
      <c r="J72" s="12"/>
    </row>
    <row r="73" spans="1:10" ht="28.5" customHeight="1">
      <c r="A73" s="10">
        <f t="shared" si="0"/>
        <v>72</v>
      </c>
      <c r="B73" s="8" t="s">
        <v>160</v>
      </c>
      <c r="C73" s="6" t="s">
        <v>161</v>
      </c>
      <c r="D73" s="7">
        <v>1</v>
      </c>
      <c r="E73" s="4" t="s">
        <v>17</v>
      </c>
      <c r="F73" s="9"/>
      <c r="G73" s="9"/>
      <c r="H73" s="21">
        <f t="shared" si="3"/>
        <v>0</v>
      </c>
      <c r="I73" s="22">
        <f t="shared" si="4"/>
        <v>0</v>
      </c>
      <c r="J73" s="12"/>
    </row>
    <row r="74" spans="1:10" ht="28.5" customHeight="1">
      <c r="A74" s="10">
        <f t="shared" si="0"/>
        <v>73</v>
      </c>
      <c r="B74" s="8" t="s">
        <v>162</v>
      </c>
      <c r="C74" s="6" t="s">
        <v>163</v>
      </c>
      <c r="D74" s="7">
        <v>10</v>
      </c>
      <c r="E74" s="4" t="s">
        <v>17</v>
      </c>
      <c r="F74" s="9"/>
      <c r="G74" s="9"/>
      <c r="H74" s="21">
        <f t="shared" si="3"/>
        <v>0</v>
      </c>
      <c r="I74" s="22">
        <f t="shared" si="4"/>
        <v>0</v>
      </c>
      <c r="J74" s="12"/>
    </row>
    <row r="75" spans="1:10" ht="28.5" customHeight="1">
      <c r="A75" s="10">
        <f t="shared" si="0"/>
        <v>74</v>
      </c>
      <c r="B75" s="8" t="s">
        <v>164</v>
      </c>
      <c r="C75" s="6" t="s">
        <v>165</v>
      </c>
      <c r="D75" s="7">
        <v>2140</v>
      </c>
      <c r="E75" s="4" t="s">
        <v>26</v>
      </c>
      <c r="F75" s="9"/>
      <c r="G75" s="9"/>
      <c r="H75" s="21">
        <f t="shared" si="3"/>
        <v>0</v>
      </c>
      <c r="I75" s="22">
        <f t="shared" si="4"/>
        <v>0</v>
      </c>
      <c r="J75" s="12"/>
    </row>
    <row r="76" spans="1:10" ht="28.5" customHeight="1">
      <c r="A76" s="10">
        <f t="shared" si="0"/>
        <v>75</v>
      </c>
      <c r="B76" s="8" t="s">
        <v>166</v>
      </c>
      <c r="C76" s="6" t="s">
        <v>167</v>
      </c>
      <c r="D76" s="7">
        <v>12</v>
      </c>
      <c r="E76" s="4" t="s">
        <v>17</v>
      </c>
      <c r="F76" s="9"/>
      <c r="G76" s="9"/>
      <c r="H76" s="21">
        <f t="shared" si="3"/>
        <v>0</v>
      </c>
      <c r="I76" s="22">
        <f t="shared" si="4"/>
        <v>0</v>
      </c>
      <c r="J76" s="12"/>
    </row>
    <row r="77" spans="1:10" ht="28.5" customHeight="1">
      <c r="A77" s="10">
        <f t="shared" si="0"/>
        <v>76</v>
      </c>
      <c r="B77" s="8" t="s">
        <v>168</v>
      </c>
      <c r="C77" s="6" t="s">
        <v>169</v>
      </c>
      <c r="D77" s="7">
        <v>1</v>
      </c>
      <c r="E77" s="4" t="s">
        <v>12</v>
      </c>
      <c r="F77" s="9"/>
      <c r="G77" s="9"/>
      <c r="H77" s="21">
        <f t="shared" si="3"/>
        <v>0</v>
      </c>
      <c r="I77" s="22">
        <f t="shared" si="4"/>
        <v>0</v>
      </c>
      <c r="J77" s="12"/>
    </row>
    <row r="78" spans="1:10" ht="28.5" customHeight="1">
      <c r="A78" s="10">
        <f t="shared" si="0"/>
        <v>77</v>
      </c>
      <c r="B78" s="8" t="s">
        <v>170</v>
      </c>
      <c r="C78" s="6" t="s">
        <v>171</v>
      </c>
      <c r="D78" s="7">
        <v>267</v>
      </c>
      <c r="E78" s="4" t="s">
        <v>26</v>
      </c>
      <c r="F78" s="9"/>
      <c r="G78" s="9"/>
      <c r="H78" s="21">
        <f t="shared" si="3"/>
        <v>0</v>
      </c>
      <c r="I78" s="22">
        <f t="shared" si="4"/>
        <v>0</v>
      </c>
      <c r="J78" s="12"/>
    </row>
    <row r="79" spans="1:10" ht="28.5" customHeight="1">
      <c r="A79" s="10">
        <f t="shared" si="0"/>
        <v>78</v>
      </c>
      <c r="B79" s="8" t="s">
        <v>172</v>
      </c>
      <c r="C79" s="6" t="s">
        <v>173</v>
      </c>
      <c r="D79" s="7">
        <v>230</v>
      </c>
      <c r="E79" s="4" t="s">
        <v>26</v>
      </c>
      <c r="F79" s="9"/>
      <c r="G79" s="9"/>
      <c r="H79" s="21">
        <f t="shared" si="3"/>
        <v>0</v>
      </c>
      <c r="I79" s="22">
        <f t="shared" si="4"/>
        <v>0</v>
      </c>
      <c r="J79" s="12"/>
    </row>
    <row r="80" spans="1:10" ht="28.5" customHeight="1">
      <c r="A80" s="10">
        <f t="shared" si="0"/>
        <v>79</v>
      </c>
      <c r="B80" s="8" t="s">
        <v>174</v>
      </c>
      <c r="C80" s="6" t="s">
        <v>175</v>
      </c>
      <c r="D80" s="7">
        <v>60</v>
      </c>
      <c r="E80" s="4" t="s">
        <v>26</v>
      </c>
      <c r="F80" s="9"/>
      <c r="G80" s="9"/>
      <c r="H80" s="21">
        <f t="shared" si="3"/>
        <v>0</v>
      </c>
      <c r="I80" s="22">
        <f t="shared" si="4"/>
        <v>0</v>
      </c>
      <c r="J80" s="12"/>
    </row>
    <row r="81" spans="1:10" ht="28.5" customHeight="1">
      <c r="A81" s="10">
        <f t="shared" si="0"/>
        <v>80</v>
      </c>
      <c r="B81" s="8" t="s">
        <v>176</v>
      </c>
      <c r="C81" s="6" t="s">
        <v>177</v>
      </c>
      <c r="D81" s="7">
        <v>1</v>
      </c>
      <c r="E81" s="4" t="s">
        <v>17</v>
      </c>
      <c r="F81" s="9"/>
      <c r="G81" s="9"/>
      <c r="H81" s="21">
        <f t="shared" si="3"/>
        <v>0</v>
      </c>
      <c r="I81" s="22">
        <f t="shared" si="4"/>
        <v>0</v>
      </c>
      <c r="J81" s="12"/>
    </row>
    <row r="82" spans="1:10" ht="28.5" customHeight="1">
      <c r="A82" s="10">
        <f t="shared" si="0"/>
        <v>81</v>
      </c>
      <c r="B82" s="8" t="s">
        <v>178</v>
      </c>
      <c r="C82" s="6" t="s">
        <v>179</v>
      </c>
      <c r="D82" s="7">
        <v>2</v>
      </c>
      <c r="E82" s="4" t="s">
        <v>17</v>
      </c>
      <c r="F82" s="9"/>
      <c r="G82" s="9"/>
      <c r="H82" s="21">
        <f t="shared" si="3"/>
        <v>0</v>
      </c>
      <c r="I82" s="22">
        <f t="shared" si="4"/>
        <v>0</v>
      </c>
      <c r="J82" s="12"/>
    </row>
    <row r="83" spans="1:10" ht="28.5" customHeight="1">
      <c r="A83" s="10">
        <f t="shared" si="0"/>
        <v>82</v>
      </c>
      <c r="B83" s="8" t="s">
        <v>180</v>
      </c>
      <c r="C83" s="6" t="s">
        <v>181</v>
      </c>
      <c r="D83" s="7">
        <v>1</v>
      </c>
      <c r="E83" s="4" t="s">
        <v>17</v>
      </c>
      <c r="F83" s="9"/>
      <c r="G83" s="9"/>
      <c r="H83" s="21">
        <f t="shared" si="3"/>
        <v>0</v>
      </c>
      <c r="I83" s="22">
        <f t="shared" si="4"/>
        <v>0</v>
      </c>
      <c r="J83" s="12"/>
    </row>
    <row r="84" spans="1:10" ht="28.5" customHeight="1">
      <c r="A84" s="10">
        <f t="shared" si="0"/>
        <v>83</v>
      </c>
      <c r="B84" s="8" t="s">
        <v>182</v>
      </c>
      <c r="C84" s="6" t="s">
        <v>183</v>
      </c>
      <c r="D84" s="7">
        <v>1</v>
      </c>
      <c r="E84" s="4" t="s">
        <v>17</v>
      </c>
      <c r="F84" s="9"/>
      <c r="G84" s="9"/>
      <c r="H84" s="21">
        <f t="shared" si="3"/>
        <v>0</v>
      </c>
      <c r="I84" s="22">
        <f t="shared" si="4"/>
        <v>0</v>
      </c>
      <c r="J84" s="12"/>
    </row>
    <row r="85" spans="1:10" ht="28.5" customHeight="1">
      <c r="A85" s="10">
        <f t="shared" si="0"/>
        <v>84</v>
      </c>
      <c r="B85" s="8" t="s">
        <v>184</v>
      </c>
      <c r="C85" s="6" t="s">
        <v>185</v>
      </c>
      <c r="D85" s="7">
        <v>1</v>
      </c>
      <c r="E85" s="4" t="s">
        <v>17</v>
      </c>
      <c r="F85" s="9"/>
      <c r="G85" s="9"/>
      <c r="H85" s="21">
        <f t="shared" si="3"/>
        <v>0</v>
      </c>
      <c r="I85" s="22">
        <f t="shared" si="4"/>
        <v>0</v>
      </c>
      <c r="J85" s="12"/>
    </row>
    <row r="86" spans="1:10" ht="28.5" customHeight="1">
      <c r="A86" s="10">
        <f t="shared" si="0"/>
        <v>85</v>
      </c>
      <c r="B86" s="8" t="s">
        <v>186</v>
      </c>
      <c r="C86" s="6" t="s">
        <v>187</v>
      </c>
      <c r="D86" s="7">
        <v>1</v>
      </c>
      <c r="E86" s="4" t="s">
        <v>12</v>
      </c>
      <c r="F86" s="9"/>
      <c r="G86" s="9"/>
      <c r="H86" s="21">
        <f t="shared" si="3"/>
        <v>0</v>
      </c>
      <c r="I86" s="22">
        <f t="shared" si="4"/>
        <v>0</v>
      </c>
      <c r="J86" s="12"/>
    </row>
    <row r="87" spans="1:10" ht="28.5" customHeight="1">
      <c r="A87" s="10">
        <f t="shared" si="0"/>
        <v>86</v>
      </c>
      <c r="B87" s="8" t="s">
        <v>188</v>
      </c>
      <c r="C87" s="6" t="s">
        <v>189</v>
      </c>
      <c r="D87" s="7">
        <v>1665</v>
      </c>
      <c r="E87" s="4" t="s">
        <v>20</v>
      </c>
      <c r="F87" s="9"/>
      <c r="G87" s="9"/>
      <c r="H87" s="21">
        <f t="shared" si="3"/>
        <v>0</v>
      </c>
      <c r="I87" s="22">
        <f t="shared" si="4"/>
        <v>0</v>
      </c>
      <c r="J87" s="12"/>
    </row>
    <row r="88" spans="1:10" ht="28.5" customHeight="1">
      <c r="A88" s="10">
        <f t="shared" si="0"/>
        <v>87</v>
      </c>
      <c r="B88" s="8" t="s">
        <v>190</v>
      </c>
      <c r="C88" s="6" t="s">
        <v>191</v>
      </c>
      <c r="D88" s="7">
        <v>42</v>
      </c>
      <c r="E88" s="4" t="s">
        <v>17</v>
      </c>
      <c r="F88" s="9"/>
      <c r="G88" s="9"/>
      <c r="H88" s="21">
        <f t="shared" si="3"/>
        <v>0</v>
      </c>
      <c r="I88" s="22">
        <f t="shared" si="4"/>
        <v>0</v>
      </c>
      <c r="J88" s="12"/>
    </row>
    <row r="89" spans="1:10" ht="28.5" customHeight="1">
      <c r="A89" s="10">
        <f t="shared" si="0"/>
        <v>88</v>
      </c>
      <c r="B89" s="8" t="s">
        <v>192</v>
      </c>
      <c r="C89" s="6" t="s">
        <v>193</v>
      </c>
      <c r="D89" s="7">
        <v>28</v>
      </c>
      <c r="E89" s="4" t="s">
        <v>17</v>
      </c>
      <c r="F89" s="9"/>
      <c r="G89" s="9"/>
      <c r="H89" s="21">
        <f t="shared" si="3"/>
        <v>0</v>
      </c>
      <c r="I89" s="22">
        <f t="shared" si="4"/>
        <v>0</v>
      </c>
      <c r="J89" s="12"/>
    </row>
    <row r="90" spans="1:10" ht="28.5" customHeight="1">
      <c r="A90" s="10">
        <f t="shared" si="0"/>
        <v>89</v>
      </c>
      <c r="B90" s="8" t="s">
        <v>194</v>
      </c>
      <c r="C90" s="6" t="s">
        <v>195</v>
      </c>
      <c r="D90" s="7">
        <v>27</v>
      </c>
      <c r="E90" s="4" t="s">
        <v>17</v>
      </c>
      <c r="F90" s="9"/>
      <c r="G90" s="9"/>
      <c r="H90" s="21">
        <f t="shared" si="3"/>
        <v>0</v>
      </c>
      <c r="I90" s="22">
        <f t="shared" si="4"/>
        <v>0</v>
      </c>
      <c r="J90" s="12"/>
    </row>
    <row r="91" spans="1:10" ht="28.5" customHeight="1">
      <c r="A91" s="10">
        <f t="shared" si="0"/>
        <v>90</v>
      </c>
      <c r="B91" s="8" t="s">
        <v>196</v>
      </c>
      <c r="C91" s="6" t="s">
        <v>197</v>
      </c>
      <c r="D91" s="7">
        <v>16</v>
      </c>
      <c r="E91" s="4" t="s">
        <v>17</v>
      </c>
      <c r="F91" s="9"/>
      <c r="G91" s="9"/>
      <c r="H91" s="21">
        <f t="shared" si="3"/>
        <v>0</v>
      </c>
      <c r="I91" s="22">
        <f t="shared" si="4"/>
        <v>0</v>
      </c>
      <c r="J91" s="12"/>
    </row>
    <row r="92" spans="1:10" ht="28.5" customHeight="1">
      <c r="A92" s="10">
        <f aca="true" t="shared" si="5" ref="A92:A97">+A91+1</f>
        <v>91</v>
      </c>
      <c r="B92" s="8" t="s">
        <v>198</v>
      </c>
      <c r="C92" s="6" t="s">
        <v>199</v>
      </c>
      <c r="D92" s="7">
        <v>3</v>
      </c>
      <c r="E92" s="4" t="s">
        <v>17</v>
      </c>
      <c r="F92" s="9"/>
      <c r="G92" s="9"/>
      <c r="H92" s="21">
        <f t="shared" si="3"/>
        <v>0</v>
      </c>
      <c r="I92" s="22">
        <f t="shared" si="4"/>
        <v>0</v>
      </c>
      <c r="J92" s="12"/>
    </row>
    <row r="93" spans="1:10" ht="28.5" customHeight="1">
      <c r="A93" s="10">
        <f t="shared" si="5"/>
        <v>92</v>
      </c>
      <c r="B93" s="8" t="s">
        <v>200</v>
      </c>
      <c r="C93" s="6" t="s">
        <v>201</v>
      </c>
      <c r="D93" s="7">
        <v>7</v>
      </c>
      <c r="E93" s="4" t="s">
        <v>17</v>
      </c>
      <c r="F93" s="9"/>
      <c r="G93" s="9"/>
      <c r="H93" s="21">
        <f t="shared" si="3"/>
        <v>0</v>
      </c>
      <c r="I93" s="22">
        <f t="shared" si="4"/>
        <v>0</v>
      </c>
      <c r="J93" s="12"/>
    </row>
    <row r="94" spans="1:10" ht="28.5" customHeight="1">
      <c r="A94" s="10">
        <f t="shared" si="5"/>
        <v>93</v>
      </c>
      <c r="B94" s="8" t="s">
        <v>202</v>
      </c>
      <c r="C94" s="6" t="s">
        <v>203</v>
      </c>
      <c r="D94" s="7">
        <v>3</v>
      </c>
      <c r="E94" s="4" t="s">
        <v>17</v>
      </c>
      <c r="F94" s="9"/>
      <c r="G94" s="9"/>
      <c r="H94" s="21">
        <f t="shared" si="3"/>
        <v>0</v>
      </c>
      <c r="I94" s="22">
        <f t="shared" si="4"/>
        <v>0</v>
      </c>
      <c r="J94" s="12"/>
    </row>
    <row r="95" spans="1:10" ht="28.5" customHeight="1">
      <c r="A95" s="10">
        <f t="shared" si="5"/>
        <v>94</v>
      </c>
      <c r="B95" s="8" t="s">
        <v>204</v>
      </c>
      <c r="C95" s="6" t="s">
        <v>205</v>
      </c>
      <c r="D95" s="7">
        <v>1</v>
      </c>
      <c r="E95" s="4" t="s">
        <v>12</v>
      </c>
      <c r="F95" s="9"/>
      <c r="G95" s="9"/>
      <c r="H95" s="21">
        <f t="shared" si="3"/>
        <v>0</v>
      </c>
      <c r="I95" s="22">
        <f t="shared" si="4"/>
        <v>0</v>
      </c>
      <c r="J95" s="12"/>
    </row>
    <row r="96" spans="1:10" ht="28.5" customHeight="1">
      <c r="A96" s="10">
        <f t="shared" si="5"/>
        <v>95</v>
      </c>
      <c r="B96" s="8" t="s">
        <v>206</v>
      </c>
      <c r="C96" s="24" t="s">
        <v>209</v>
      </c>
      <c r="D96" s="7">
        <v>1</v>
      </c>
      <c r="E96" s="4" t="s">
        <v>12</v>
      </c>
      <c r="F96" s="26" t="s">
        <v>210</v>
      </c>
      <c r="G96" s="26" t="s">
        <v>210</v>
      </c>
      <c r="H96" s="27">
        <v>1300</v>
      </c>
      <c r="I96" s="28">
        <f>ROUND(+D96*H96,2)</f>
        <v>1300</v>
      </c>
      <c r="J96" s="12"/>
    </row>
    <row r="97" spans="1:10" ht="28.5" customHeight="1">
      <c r="A97" s="10">
        <f t="shared" si="5"/>
        <v>96</v>
      </c>
      <c r="B97" s="8" t="s">
        <v>207</v>
      </c>
      <c r="C97" s="6" t="s">
        <v>208</v>
      </c>
      <c r="D97" s="7">
        <v>1</v>
      </c>
      <c r="E97" s="4" t="s">
        <v>12</v>
      </c>
      <c r="F97" s="26" t="s">
        <v>210</v>
      </c>
      <c r="G97" s="26" t="s">
        <v>210</v>
      </c>
      <c r="H97" s="27">
        <v>25000</v>
      </c>
      <c r="I97" s="28">
        <f>ROUND(+D97*H97,2)</f>
        <v>25000</v>
      </c>
      <c r="J97" s="12"/>
    </row>
    <row r="99" spans="6:9" ht="28.5" customHeight="1" thickBot="1">
      <c r="F99" s="5"/>
      <c r="H99" s="25" t="s">
        <v>9</v>
      </c>
      <c r="I99" s="23">
        <f>SUM(I2:I97)</f>
        <v>26300</v>
      </c>
    </row>
    <row r="100" ht="13.5" thickTop="1"/>
  </sheetData>
  <sheetProtection/>
  <printOptions/>
  <pageMargins left="0.64" right="0.4" top="1.05" bottom="0.5" header="0.3" footer="0.7"/>
  <pageSetup fitToHeight="8" fitToWidth="1" horizontalDpi="600" verticalDpi="600" orientation="landscape" scale="72" r:id="rId1"/>
  <headerFooter alignWithMargins="0">
    <oddHeader>&amp;C&amp;"Arial,Bold"&amp;11Proposal to Laketran 
For Lakeland Transfer Center
Rebid - Contract A - Site Work
PROJECT NO. 18050002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 Consultants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Raab</dc:creator>
  <cp:keywords/>
  <dc:description/>
  <cp:lastModifiedBy>Brian Rogers</cp:lastModifiedBy>
  <cp:lastPrinted>2019-09-04T18:23:41Z</cp:lastPrinted>
  <dcterms:created xsi:type="dcterms:W3CDTF">2005-05-31T17:16:31Z</dcterms:created>
  <dcterms:modified xsi:type="dcterms:W3CDTF">2019-09-04T18:24:06Z</dcterms:modified>
  <cp:category/>
  <cp:version/>
  <cp:contentType/>
  <cp:contentStatus/>
</cp:coreProperties>
</file>